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015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3" i="1" l="1"/>
  <c r="E23" i="1"/>
  <c r="E14" i="1"/>
  <c r="F16" i="1"/>
  <c r="E16" i="1"/>
  <c r="E25" i="1" l="1"/>
  <c r="E26" i="1"/>
  <c r="E27" i="1"/>
  <c r="E31" i="1"/>
  <c r="D32" i="1"/>
  <c r="F7" i="1" l="1"/>
  <c r="F10" i="1"/>
  <c r="F11" i="1"/>
  <c r="F12" i="1"/>
  <c r="F13" i="1"/>
  <c r="F14" i="1"/>
  <c r="F17" i="1"/>
  <c r="F20" i="1"/>
  <c r="F25" i="1"/>
  <c r="F26" i="1"/>
  <c r="F27" i="1"/>
  <c r="F31" i="1"/>
  <c r="F32" i="1" l="1"/>
  <c r="E10" i="1"/>
  <c r="E11" i="1"/>
  <c r="E13" i="1" l="1"/>
  <c r="C32" i="1" l="1"/>
  <c r="B32" i="1"/>
  <c r="E7" i="1" l="1"/>
  <c r="E12" i="1"/>
  <c r="E17" i="1"/>
  <c r="E20" i="1"/>
  <c r="E32" i="1" l="1"/>
</calcChain>
</file>

<file path=xl/sharedStrings.xml><?xml version="1.0" encoding="utf-8"?>
<sst xmlns="http://schemas.openxmlformats.org/spreadsheetml/2006/main" count="129" uniqueCount="61">
  <si>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</si>
  <si>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</si>
  <si>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</si>
  <si>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</si>
  <si>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</si>
  <si>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</si>
  <si>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</si>
  <si>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</si>
  <si>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</si>
  <si>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</si>
  <si>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</si>
  <si>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</si>
  <si>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</si>
  <si>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</si>
  <si>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</si>
  <si>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</si>
  <si>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</si>
  <si>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</si>
  <si>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</si>
  <si>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</si>
  <si>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</si>
  <si>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</si>
  <si>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</si>
  <si>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</si>
  <si>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</si>
  <si>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</si>
  <si>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</si>
  <si>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</si>
  <si>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</si>
  <si>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</si>
  <si>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</si>
  <si>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</si>
  <si>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</si>
  <si>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</si>
  <si>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</si>
  <si>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</si>
  <si>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</si>
  <si>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</si>
  <si>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</si>
  <si>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</si>
  <si>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A Flight</t>
  </si>
  <si>
    <t>Ed S.</t>
  </si>
  <si>
    <t>Ralph S.</t>
  </si>
  <si>
    <t>2ND</t>
  </si>
  <si>
    <t>1ST</t>
  </si>
  <si>
    <t xml:space="preserve"> </t>
  </si>
  <si>
    <t>Guests</t>
  </si>
  <si>
    <t>Steve</t>
  </si>
  <si>
    <t>Stan</t>
  </si>
  <si>
    <t>Waikoloa Village</t>
  </si>
  <si>
    <t>PLAY DATE  8/17/2013</t>
  </si>
  <si>
    <t>KOLEPA HUI SCORE REPORT Waikoloa Village</t>
  </si>
  <si>
    <t>slope index 119</t>
  </si>
  <si>
    <t>Ralph S</t>
  </si>
  <si>
    <t>Only Player NOT to pay a penality</t>
  </si>
  <si>
    <t>Ralph Ladera</t>
  </si>
  <si>
    <t>3rd</t>
  </si>
  <si>
    <t>8th</t>
  </si>
  <si>
    <t>16th</t>
  </si>
  <si>
    <t>Larrrrry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</si>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</sst>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b/>
      <sz val="11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9" fillId="0" borderId="0" xfId="0" applyNumberFormat="1" applyFont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0" workbookViewId="0">
      <selection sqref="A1:E40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8.140625" style="12" customWidth="1"/>
  </cols>
  <sheetData>
    <row r="1" spans="1:7" x14ac:dyDescent="0.2">
      <c r="A1" s="24" t="s">
        <v>51</v>
      </c>
      <c r="B1" s="25"/>
      <c r="C1" s="25"/>
      <c r="D1" s="25"/>
      <c r="E1" s="25"/>
      <c r="F1" s="14"/>
    </row>
    <row r="2" spans="1:7" ht="15.75" x14ac:dyDescent="0.2">
      <c r="A2" s="2" t="s">
        <v>50</v>
      </c>
      <c r="B2" s="2"/>
      <c r="C2" s="23" t="s">
        <v>52</v>
      </c>
      <c r="D2" s="23"/>
      <c r="E2" s="23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ht="15" x14ac:dyDescent="0.2">
      <c r="A5" s="6" t="s">
        <v>13</v>
      </c>
      <c r="B5" s="26">
        <v>19.600000000000001</v>
      </c>
      <c r="C5" s="27">
        <v>21</v>
      </c>
      <c r="D5" s="6" t="s">
        <v>9</v>
      </c>
      <c r="E5" s="6" t="s">
        <v>9</v>
      </c>
      <c r="F5" s="7" t="s">
        <v>9</v>
      </c>
      <c r="G5" s="16" t="s">
        <v>49</v>
      </c>
    </row>
    <row r="6" spans="1:7" ht="15" x14ac:dyDescent="0.2">
      <c r="A6" s="6" t="s">
        <v>14</v>
      </c>
      <c r="B6" s="26">
        <v>30.2</v>
      </c>
      <c r="C6" s="27">
        <v>32</v>
      </c>
      <c r="D6" s="6" t="s">
        <v>9</v>
      </c>
      <c r="E6" s="6" t="s">
        <v>9</v>
      </c>
      <c r="F6" s="7" t="s">
        <v>9</v>
      </c>
      <c r="G6" s="16" t="s">
        <v>49</v>
      </c>
    </row>
    <row r="7" spans="1:7" ht="15" x14ac:dyDescent="0.2">
      <c r="A7" s="6" t="s">
        <v>15</v>
      </c>
      <c r="B7" s="26">
        <v>10.1</v>
      </c>
      <c r="C7" s="27">
        <v>11</v>
      </c>
      <c r="D7" s="6">
        <v>89</v>
      </c>
      <c r="E7" s="6">
        <f t="shared" ref="E7:E31" si="0">D7-C7</f>
        <v>78</v>
      </c>
      <c r="F7" s="7">
        <f>$D7-($B7*134/113)+$C7</f>
        <v>88.023008849557527</v>
      </c>
      <c r="G7" s="16" t="s">
        <v>49</v>
      </c>
    </row>
    <row r="8" spans="1:7" ht="15" x14ac:dyDescent="0.2">
      <c r="A8" s="6" t="s">
        <v>16</v>
      </c>
      <c r="B8" s="26">
        <v>4.9000000000000004</v>
      </c>
      <c r="C8" s="27">
        <v>5</v>
      </c>
      <c r="D8" s="6" t="s">
        <v>9</v>
      </c>
      <c r="E8" s="6" t="s">
        <v>9</v>
      </c>
      <c r="F8" s="7" t="s">
        <v>9</v>
      </c>
      <c r="G8" s="16" t="s">
        <v>49</v>
      </c>
    </row>
    <row r="9" spans="1:7" ht="15" x14ac:dyDescent="0.2">
      <c r="A9" s="6" t="s">
        <v>17</v>
      </c>
      <c r="B9" s="26">
        <v>7</v>
      </c>
      <c r="C9" s="27">
        <v>7</v>
      </c>
      <c r="D9" s="6" t="s">
        <v>9</v>
      </c>
      <c r="E9" s="6" t="s">
        <v>9</v>
      </c>
      <c r="F9" s="6" t="s">
        <v>9</v>
      </c>
      <c r="G9" s="16" t="s">
        <v>49</v>
      </c>
    </row>
    <row r="10" spans="1:7" ht="15" x14ac:dyDescent="0.2">
      <c r="A10" s="6" t="s">
        <v>18</v>
      </c>
      <c r="B10" s="26">
        <v>19.5</v>
      </c>
      <c r="C10" s="27">
        <v>21</v>
      </c>
      <c r="D10" s="6">
        <v>105</v>
      </c>
      <c r="E10" s="6">
        <f t="shared" ref="E10" si="1">D10-C10</f>
        <v>84</v>
      </c>
      <c r="F10" s="7">
        <f>D10-(B10*134/113)+C10</f>
        <v>102.87610619469027</v>
      </c>
      <c r="G10" s="16" t="s">
        <v>49</v>
      </c>
    </row>
    <row r="11" spans="1:7" ht="15" x14ac:dyDescent="0.2">
      <c r="A11" s="6" t="s">
        <v>19</v>
      </c>
      <c r="B11" s="26">
        <v>14.1</v>
      </c>
      <c r="C11" s="27">
        <v>15</v>
      </c>
      <c r="D11" s="6">
        <v>88</v>
      </c>
      <c r="E11" s="6">
        <f t="shared" si="0"/>
        <v>73</v>
      </c>
      <c r="F11" s="7">
        <f>D11-(B11*134/113)+C11</f>
        <v>86.279646017699122</v>
      </c>
      <c r="G11" s="16" t="s">
        <v>49</v>
      </c>
    </row>
    <row r="12" spans="1:7" ht="15" x14ac:dyDescent="0.2">
      <c r="A12" s="6" t="s">
        <v>20</v>
      </c>
      <c r="B12" s="26">
        <v>15</v>
      </c>
      <c r="C12" s="27">
        <v>16</v>
      </c>
      <c r="D12" s="6">
        <v>96</v>
      </c>
      <c r="E12" s="6">
        <f t="shared" si="0"/>
        <v>80</v>
      </c>
      <c r="F12" s="7">
        <f>D12-(B12*134/113)+C12</f>
        <v>94.212389380530965</v>
      </c>
      <c r="G12" s="16" t="s">
        <v>49</v>
      </c>
    </row>
    <row r="13" spans="1:7" ht="15" x14ac:dyDescent="0.2">
      <c r="A13" s="6" t="s">
        <v>21</v>
      </c>
      <c r="B13" s="26">
        <v>12.5</v>
      </c>
      <c r="C13" s="27">
        <v>13</v>
      </c>
      <c r="D13" s="6">
        <v>92</v>
      </c>
      <c r="E13" s="6">
        <f t="shared" si="0"/>
        <v>79</v>
      </c>
      <c r="F13" s="7">
        <f>D13-(B13*134/113)+C13</f>
        <v>90.176991150442475</v>
      </c>
      <c r="G13" s="16" t="s">
        <v>49</v>
      </c>
    </row>
    <row r="14" spans="1:7" ht="15" x14ac:dyDescent="0.2">
      <c r="A14" s="6" t="s">
        <v>22</v>
      </c>
      <c r="B14" s="26">
        <v>22.8</v>
      </c>
      <c r="C14" s="27">
        <v>24</v>
      </c>
      <c r="D14" s="6">
        <v>103</v>
      </c>
      <c r="E14" s="6">
        <f t="shared" si="0"/>
        <v>79</v>
      </c>
      <c r="F14" s="7">
        <f>D14-(B14*134/113)+C14</f>
        <v>99.962831858407071</v>
      </c>
      <c r="G14" s="16" t="s">
        <v>49</v>
      </c>
    </row>
    <row r="15" spans="1:7" ht="15" x14ac:dyDescent="0.2">
      <c r="A15" s="6" t="s">
        <v>23</v>
      </c>
      <c r="B15" s="26">
        <v>10.7</v>
      </c>
      <c r="C15" s="27">
        <v>11</v>
      </c>
      <c r="D15" s="6" t="s">
        <v>9</v>
      </c>
      <c r="E15" s="6" t="s">
        <v>9</v>
      </c>
      <c r="F15" s="6" t="s">
        <v>9</v>
      </c>
      <c r="G15" s="16" t="s">
        <v>49</v>
      </c>
    </row>
    <row r="16" spans="1:7" ht="15" x14ac:dyDescent="0.2">
      <c r="A16" s="6" t="s">
        <v>24</v>
      </c>
      <c r="B16" s="26">
        <v>13.6</v>
      </c>
      <c r="C16" s="27">
        <v>14</v>
      </c>
      <c r="D16" s="6">
        <v>96</v>
      </c>
      <c r="E16" s="6">
        <f t="shared" ref="E16" si="2">D16-C16</f>
        <v>82</v>
      </c>
      <c r="F16" s="7">
        <f>D16-(B16*134/113)+C16</f>
        <v>93.872566371681415</v>
      </c>
      <c r="G16" s="16" t="s">
        <v>49</v>
      </c>
    </row>
    <row r="17" spans="1:7" ht="15" x14ac:dyDescent="0.2">
      <c r="A17" s="6" t="s">
        <v>25</v>
      </c>
      <c r="B17" s="26">
        <v>15.9</v>
      </c>
      <c r="C17" s="27">
        <v>17</v>
      </c>
      <c r="D17" s="6">
        <v>94</v>
      </c>
      <c r="E17" s="6">
        <f t="shared" si="0"/>
        <v>77</v>
      </c>
      <c r="F17" s="7">
        <f>D17-(B17*134/113)+C17</f>
        <v>92.145132743362836</v>
      </c>
      <c r="G17" s="16" t="s">
        <v>49</v>
      </c>
    </row>
    <row r="18" spans="1:7" ht="15" x14ac:dyDescent="0.2">
      <c r="A18" s="6" t="s">
        <v>26</v>
      </c>
      <c r="B18" s="26">
        <v>20.100000000000001</v>
      </c>
      <c r="C18" s="27">
        <v>21</v>
      </c>
      <c r="D18" s="6" t="s">
        <v>9</v>
      </c>
      <c r="E18" s="6" t="s">
        <v>9</v>
      </c>
      <c r="F18" s="7" t="s">
        <v>9</v>
      </c>
      <c r="G18" s="16" t="s">
        <v>49</v>
      </c>
    </row>
    <row r="19" spans="1:7" ht="15" x14ac:dyDescent="0.2">
      <c r="A19" s="6" t="s">
        <v>27</v>
      </c>
      <c r="B19" s="26">
        <v>8</v>
      </c>
      <c r="C19" s="27">
        <v>8</v>
      </c>
      <c r="D19" s="6" t="s">
        <v>9</v>
      </c>
      <c r="E19" s="6" t="s">
        <v>9</v>
      </c>
      <c r="F19" s="7" t="s">
        <v>9</v>
      </c>
      <c r="G19" s="16" t="s">
        <v>49</v>
      </c>
    </row>
    <row r="20" spans="1:7" ht="15" x14ac:dyDescent="0.2">
      <c r="A20" s="6" t="s">
        <v>28</v>
      </c>
      <c r="B20" s="26">
        <v>23.2</v>
      </c>
      <c r="C20" s="27">
        <v>24</v>
      </c>
      <c r="D20" s="6">
        <v>119</v>
      </c>
      <c r="E20" s="6">
        <f t="shared" si="0"/>
        <v>95</v>
      </c>
      <c r="F20" s="7">
        <f>D20-(B20*134/113)+C20</f>
        <v>115.48849557522124</v>
      </c>
      <c r="G20" s="16" t="s">
        <v>49</v>
      </c>
    </row>
    <row r="21" spans="1:7" ht="15" x14ac:dyDescent="0.2">
      <c r="A21" s="6" t="s">
        <v>29</v>
      </c>
      <c r="B21" s="26">
        <v>9.9</v>
      </c>
      <c r="C21" s="27">
        <v>10</v>
      </c>
      <c r="D21" s="6" t="s">
        <v>9</v>
      </c>
      <c r="E21" s="6" t="s">
        <v>9</v>
      </c>
      <c r="F21" s="7" t="s">
        <v>9</v>
      </c>
      <c r="G21" s="16" t="s">
        <v>49</v>
      </c>
    </row>
    <row r="22" spans="1:7" ht="15" x14ac:dyDescent="0.2">
      <c r="A22" s="6" t="s">
        <v>30</v>
      </c>
      <c r="B22" s="26">
        <v>11.2</v>
      </c>
      <c r="C22" s="27">
        <v>12</v>
      </c>
      <c r="D22" s="6" t="s">
        <v>9</v>
      </c>
      <c r="E22" s="6" t="s">
        <v>9</v>
      </c>
      <c r="F22" s="7" t="s">
        <v>9</v>
      </c>
      <c r="G22" s="16" t="s">
        <v>49</v>
      </c>
    </row>
    <row r="23" spans="1:7" ht="15" x14ac:dyDescent="0.2">
      <c r="A23" s="6" t="s">
        <v>32</v>
      </c>
      <c r="B23" s="26">
        <v>15.3</v>
      </c>
      <c r="C23" s="27">
        <v>16</v>
      </c>
      <c r="D23" s="15">
        <v>101</v>
      </c>
      <c r="E23" s="6">
        <f t="shared" ref="E23" si="3">D23-C23</f>
        <v>85</v>
      </c>
      <c r="F23" s="7">
        <f>D23-(B23*134/113)+C23</f>
        <v>98.856637168141589</v>
      </c>
      <c r="G23" s="16" t="s">
        <v>49</v>
      </c>
    </row>
    <row r="24" spans="1:7" ht="15" x14ac:dyDescent="0.2">
      <c r="A24" s="6" t="s">
        <v>31</v>
      </c>
      <c r="B24" s="26">
        <v>16</v>
      </c>
      <c r="C24" s="27">
        <v>17</v>
      </c>
      <c r="D24" s="6" t="s">
        <v>9</v>
      </c>
      <c r="E24" s="6" t="s">
        <v>9</v>
      </c>
      <c r="F24" s="7" t="s">
        <v>9</v>
      </c>
      <c r="G24" s="16" t="s">
        <v>49</v>
      </c>
    </row>
    <row r="25" spans="1:7" ht="15" x14ac:dyDescent="0.2">
      <c r="A25" s="6" t="s">
        <v>33</v>
      </c>
      <c r="B25" s="26">
        <v>10.8</v>
      </c>
      <c r="C25" s="27">
        <v>11</v>
      </c>
      <c r="D25" s="15">
        <v>83</v>
      </c>
      <c r="E25" s="6">
        <f t="shared" ref="E25" si="4">D25-C25</f>
        <v>72</v>
      </c>
      <c r="F25" s="7">
        <f>D25-(B25*134/113)+C25</f>
        <v>81.192920353982302</v>
      </c>
      <c r="G25" s="16" t="s">
        <v>49</v>
      </c>
    </row>
    <row r="26" spans="1:7" ht="15" x14ac:dyDescent="0.2">
      <c r="A26" s="6" t="s">
        <v>34</v>
      </c>
      <c r="B26" s="26">
        <v>22.3</v>
      </c>
      <c r="C26" s="27">
        <v>23</v>
      </c>
      <c r="D26" s="6">
        <v>104</v>
      </c>
      <c r="E26" s="6">
        <f t="shared" si="0"/>
        <v>81</v>
      </c>
      <c r="F26" s="7">
        <f>D26-(B26*134/113)+C26</f>
        <v>100.55575221238938</v>
      </c>
      <c r="G26" s="16" t="s">
        <v>49</v>
      </c>
    </row>
    <row r="27" spans="1:7" ht="15" x14ac:dyDescent="0.2">
      <c r="A27" s="6" t="s">
        <v>35</v>
      </c>
      <c r="B27" s="26">
        <v>18.899999999999999</v>
      </c>
      <c r="C27" s="27">
        <v>20</v>
      </c>
      <c r="D27" s="6">
        <v>98</v>
      </c>
      <c r="E27" s="6">
        <f t="shared" si="0"/>
        <v>78</v>
      </c>
      <c r="F27" s="7">
        <f>D27-(B27*134/113)+C27</f>
        <v>95.587610619469032</v>
      </c>
      <c r="G27" s="16" t="s">
        <v>49</v>
      </c>
    </row>
    <row r="28" spans="1:7" ht="15" x14ac:dyDescent="0.2">
      <c r="A28" s="6" t="s">
        <v>36</v>
      </c>
      <c r="B28" s="26">
        <v>10.3</v>
      </c>
      <c r="C28" s="27">
        <v>11</v>
      </c>
      <c r="D28" s="6" t="s">
        <v>9</v>
      </c>
      <c r="E28" s="6" t="s">
        <v>9</v>
      </c>
      <c r="F28" s="7" t="s">
        <v>9</v>
      </c>
      <c r="G28" s="16" t="s">
        <v>49</v>
      </c>
    </row>
    <row r="29" spans="1:7" ht="15" x14ac:dyDescent="0.2">
      <c r="A29" s="6" t="s">
        <v>37</v>
      </c>
      <c r="B29" s="26">
        <v>17.8</v>
      </c>
      <c r="C29" s="27">
        <v>19</v>
      </c>
      <c r="D29" s="6" t="s">
        <v>9</v>
      </c>
      <c r="E29" s="6" t="s">
        <v>9</v>
      </c>
      <c r="F29" s="7" t="s">
        <v>9</v>
      </c>
      <c r="G29" s="16" t="s">
        <v>49</v>
      </c>
    </row>
    <row r="30" spans="1:7" ht="15" x14ac:dyDescent="0.2">
      <c r="A30" s="6" t="s">
        <v>38</v>
      </c>
      <c r="B30" s="26">
        <v>15.8</v>
      </c>
      <c r="C30" s="27">
        <v>17</v>
      </c>
      <c r="D30" s="6" t="s">
        <v>9</v>
      </c>
      <c r="E30" s="6" t="s">
        <v>9</v>
      </c>
      <c r="F30" s="7" t="s">
        <v>9</v>
      </c>
      <c r="G30" s="16" t="s">
        <v>49</v>
      </c>
    </row>
    <row r="31" spans="1:7" ht="15" x14ac:dyDescent="0.2">
      <c r="A31" s="6" t="s">
        <v>39</v>
      </c>
      <c r="B31" s="26">
        <v>17.5</v>
      </c>
      <c r="C31" s="27">
        <v>18</v>
      </c>
      <c r="D31" s="6">
        <v>105</v>
      </c>
      <c r="E31" s="6">
        <f t="shared" si="0"/>
        <v>87</v>
      </c>
      <c r="F31" s="7">
        <f>D31-(B31*134/113)+C31</f>
        <v>102.24778761061947</v>
      </c>
      <c r="G31" s="16" t="s">
        <v>49</v>
      </c>
    </row>
    <row r="32" spans="1:7" s="10" customFormat="1" ht="15" x14ac:dyDescent="0.2">
      <c r="A32" s="9" t="s">
        <v>12</v>
      </c>
      <c r="B32" s="8">
        <f>SUM(AVERAGEIF(B5:B31,"&gt;0"))</f>
        <v>15.296296296296296</v>
      </c>
      <c r="C32" s="8">
        <f t="shared" ref="C32:E32" si="5">SUM(AVERAGEIF(C5:C31,"&gt;0"))</f>
        <v>16.074074074074073</v>
      </c>
      <c r="D32" s="8">
        <f t="shared" si="5"/>
        <v>98.071428571428569</v>
      </c>
      <c r="E32" s="8">
        <f t="shared" si="5"/>
        <v>80.714285714285708</v>
      </c>
      <c r="F32" s="8">
        <f>SUM(AVERAGEIF(F5:F31,"&gt;0"))</f>
        <v>95.819848293299614</v>
      </c>
      <c r="G32" s="12"/>
    </row>
    <row r="33" spans="1:7" s="10" customFormat="1" ht="15" x14ac:dyDescent="0.2">
      <c r="A33" s="9" t="s">
        <v>46</v>
      </c>
      <c r="B33" s="8"/>
      <c r="C33" s="8"/>
      <c r="D33" s="8"/>
      <c r="E33" s="8"/>
      <c r="F33" s="8"/>
      <c r="G33" s="12"/>
    </row>
    <row r="34" spans="1:7" s="10" customFormat="1" ht="15" x14ac:dyDescent="0.2">
      <c r="A34" s="9" t="s">
        <v>47</v>
      </c>
      <c r="B34" s="8" t="s">
        <v>60</v>
      </c>
      <c r="C34" s="8"/>
      <c r="D34" s="8"/>
      <c r="E34" s="8"/>
      <c r="F34" s="8"/>
      <c r="G34" s="12"/>
    </row>
    <row r="35" spans="1:7" ht="14.25" x14ac:dyDescent="0.2">
      <c r="A35" s="21" t="s">
        <v>48</v>
      </c>
      <c r="B35" s="22" t="s">
        <v>60</v>
      </c>
      <c r="C35" s="12"/>
      <c r="D35" s="12"/>
      <c r="E35" s="12"/>
    </row>
    <row r="36" spans="1:7" x14ac:dyDescent="0.2">
      <c r="A36" s="11"/>
      <c r="B36" s="12"/>
      <c r="C36" s="12"/>
      <c r="D36" s="12"/>
      <c r="E36" s="12"/>
    </row>
    <row r="37" spans="1:7" x14ac:dyDescent="0.2">
      <c r="A37" s="11" t="s">
        <v>10</v>
      </c>
      <c r="B37" s="12" t="s">
        <v>56</v>
      </c>
      <c r="C37" s="12" t="s">
        <v>57</v>
      </c>
      <c r="D37" s="12" t="s">
        <v>11</v>
      </c>
      <c r="E37" s="13" t="s">
        <v>58</v>
      </c>
      <c r="F37" s="12"/>
      <c r="G37"/>
    </row>
    <row r="38" spans="1:7" x14ac:dyDescent="0.2">
      <c r="A38" s="11"/>
      <c r="B38" s="12" t="s">
        <v>55</v>
      </c>
      <c r="C38" s="12" t="s">
        <v>41</v>
      </c>
      <c r="D38" s="12" t="s">
        <v>42</v>
      </c>
      <c r="E38" s="13" t="s">
        <v>59</v>
      </c>
      <c r="F38" s="12"/>
      <c r="G38"/>
    </row>
    <row r="39" spans="1:7" x14ac:dyDescent="0.2">
      <c r="A39" s="17" t="s">
        <v>40</v>
      </c>
      <c r="B39" s="20" t="s">
        <v>44</v>
      </c>
      <c r="C39" s="20" t="s">
        <v>43</v>
      </c>
    </row>
    <row r="40" spans="1:7" x14ac:dyDescent="0.2">
      <c r="B40" s="19" t="s">
        <v>53</v>
      </c>
      <c r="C40" s="19" t="s">
        <v>54</v>
      </c>
    </row>
    <row r="42" spans="1:7" x14ac:dyDescent="0.2">
      <c r="A42" s="17"/>
      <c r="B42" s="18"/>
      <c r="C42" s="18"/>
      <c r="D42" s="18" t="s">
        <v>45</v>
      </c>
    </row>
    <row r="43" spans="1:7" x14ac:dyDescent="0.2">
      <c r="C43" s="12"/>
    </row>
    <row r="44" spans="1:7" x14ac:dyDescent="0.2">
      <c r="A44" s="18"/>
      <c r="B44" s="18"/>
      <c r="C44" s="18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2013-08-18T05:29:55Z</dcterms:modified>
</cp:coreProperties>
</file>