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8015" windowHeight="91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/>
  <c r="E11" i="1"/>
  <c r="F11" i="1"/>
  <c r="F32" i="1"/>
  <c r="E32" i="1"/>
  <c r="E14" i="1"/>
  <c r="F14" i="1"/>
  <c r="F20" i="1"/>
  <c r="E20" i="1"/>
  <c r="F10" i="1"/>
  <c r="E10" i="1"/>
  <c r="E29" i="1" l="1"/>
  <c r="F29" i="1"/>
  <c r="E13" i="1"/>
  <c r="F13" i="1"/>
  <c r="F5" i="1"/>
  <c r="E5" i="1"/>
  <c r="F28" i="1" l="1"/>
  <c r="E28" i="1"/>
  <c r="C34" i="1" l="1"/>
  <c r="B34" i="1"/>
  <c r="E33" i="1"/>
  <c r="F23" i="1"/>
  <c r="E23" i="1"/>
  <c r="E21" i="1" l="1"/>
  <c r="F21" i="1"/>
  <c r="E26" i="1"/>
  <c r="F26" i="1"/>
  <c r="E27" i="1"/>
  <c r="F27" i="1"/>
  <c r="F16" i="1"/>
  <c r="E12" i="1"/>
  <c r="E15" i="1"/>
  <c r="E16" i="1"/>
  <c r="E18" i="1"/>
  <c r="E7" i="1"/>
  <c r="F18" i="1" l="1"/>
  <c r="D34" i="1" l="1"/>
  <c r="F7" i="1" l="1"/>
  <c r="F12" i="1"/>
  <c r="F15" i="1"/>
  <c r="F33" i="1"/>
  <c r="F34" i="1" l="1"/>
  <c r="E34" i="1" l="1"/>
</calcChain>
</file>

<file path=xl/sharedStrings.xml><?xml version="1.0" encoding="utf-8"?>
<sst xmlns="http://schemas.openxmlformats.org/spreadsheetml/2006/main" count="126" uniqueCount="63">
  <si>
    <t>PLAYER</t>
  </si>
  <si>
    <t>HANDICAP</t>
  </si>
  <si>
    <t>COURSE</t>
  </si>
  <si>
    <t>GROSS</t>
  </si>
  <si>
    <t>ESC</t>
  </si>
  <si>
    <t>NET</t>
  </si>
  <si>
    <t>NAME</t>
  </si>
  <si>
    <t>INDEX</t>
  </si>
  <si>
    <t>SCORE</t>
  </si>
  <si>
    <t>DNP</t>
  </si>
  <si>
    <t>KP</t>
  </si>
  <si>
    <t>2nd</t>
  </si>
  <si>
    <t>12th</t>
  </si>
  <si>
    <t>Averages</t>
  </si>
  <si>
    <t>KOLEPA HUI SCORE REPORT --PLAY AT Makalei CC</t>
  </si>
  <si>
    <t>Makalei</t>
  </si>
  <si>
    <t>5th</t>
  </si>
  <si>
    <t>15th</t>
  </si>
  <si>
    <t>A Flight</t>
  </si>
  <si>
    <t>B Flight</t>
  </si>
  <si>
    <t>1ST</t>
  </si>
  <si>
    <t xml:space="preserve"> </t>
  </si>
  <si>
    <t>Anglin, Thomas G</t>
  </si>
  <si>
    <t>Bates, Tom</t>
  </si>
  <si>
    <t>Conner, Jerry</t>
  </si>
  <si>
    <t>Conrad, Stan</t>
  </si>
  <si>
    <t>Dodd, Stan</t>
  </si>
  <si>
    <t>Guerin, Artie</t>
  </si>
  <si>
    <t>Hayward, Stephen</t>
  </si>
  <si>
    <t>Higgins, Roger</t>
  </si>
  <si>
    <t>Honda, Harvey</t>
  </si>
  <si>
    <t>Kelley, Paul</t>
  </si>
  <si>
    <t>Kiaha, John K</t>
  </si>
  <si>
    <t>Ladera, Ralph</t>
  </si>
  <si>
    <t>Leedom, Larry</t>
  </si>
  <si>
    <t>Macomber, Bob</t>
  </si>
  <si>
    <t>Nakaya, Eddie</t>
  </si>
  <si>
    <t>Pacheco, Norm</t>
  </si>
  <si>
    <t>Peters, Dave</t>
  </si>
  <si>
    <t>Puckett, Dave</t>
  </si>
  <si>
    <t>Query, Michael</t>
  </si>
  <si>
    <t>Reifsnider, Larry A</t>
  </si>
  <si>
    <t>Sallee, Ralph</t>
  </si>
  <si>
    <t>Scarber, Joe</t>
  </si>
  <si>
    <t>Skelton, Ed</t>
  </si>
  <si>
    <t>Sparks, Joel</t>
  </si>
  <si>
    <t>Stockly, Bill</t>
  </si>
  <si>
    <t>Watanabe, Wayne K</t>
  </si>
  <si>
    <t>Wells, Chuck</t>
  </si>
  <si>
    <t>2ND</t>
  </si>
  <si>
    <t>Alton, Ken</t>
  </si>
  <si>
    <t>slope index 134 White Tees</t>
  </si>
  <si>
    <t>Schmelz, Stephen</t>
  </si>
  <si>
    <t>D. Puckett</t>
  </si>
  <si>
    <t>Tom Bates</t>
  </si>
  <si>
    <t>PLAY DATE 11/2/2013</t>
  </si>
  <si>
    <t>J. Scarber</t>
  </si>
  <si>
    <t>A. Guerin</t>
  </si>
  <si>
    <t>E. Nakaya</t>
  </si>
  <si>
    <t>W. Watenaba</t>
  </si>
  <si>
    <t>H. Honda</t>
  </si>
  <si>
    <t>C. Flight</t>
  </si>
  <si>
    <t>J.Scarber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</si>
</sst>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"/>
    </font>
    <font>
      <b/>
      <sz val="10"/>
      <color rgb="FFC00000"/>
      <name val="Arial"/>
      <family val="2"/>
    </font>
    <font>
      <b/>
      <sz val="12"/>
      <color rgb="FFC0000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i/>
      <sz val="12"/>
      <color rgb="FF00B050"/>
      <name val="BatangChe"/>
      <family val="3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0"/>
      <color theme="6" tint="-0.499984740745262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2"/>
      <color rgb="FFFF0000"/>
      <name val="Arial"/>
      <family val="2"/>
    </font>
    <font>
      <b/>
      <sz val="10"/>
      <color theme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2" fontId="4" fillId="0" borderId="0" xfId="0" applyNumberFormat="1" applyFont="1" applyFill="1" applyBorder="1" applyAlignment="1" applyProtection="1">
      <alignment horizontal="center" vertical="center"/>
      <protection locked="0"/>
    </xf>
    <xf numFmtId="2" fontId="5" fillId="0" borderId="0" xfId="0" applyNumberFormat="1" applyFont="1" applyAlignment="1">
      <alignment horizontal="center"/>
    </xf>
    <xf numFmtId="0" fontId="6" fillId="0" borderId="0" xfId="0" applyNumberFormat="1" applyFont="1" applyFill="1" applyBorder="1" applyAlignment="1" applyProtection="1">
      <protection locked="0"/>
    </xf>
    <xf numFmtId="0" fontId="6" fillId="0" borderId="0" xfId="0" applyFont="1"/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Font="1"/>
    <xf numFmtId="2" fontId="1" fillId="0" borderId="0" xfId="0" applyNumberFormat="1" applyFont="1" applyAlignment="1">
      <alignment horizontal="center"/>
    </xf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 applyProtection="1">
      <protection locked="0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2" fontId="6" fillId="0" borderId="0" xfId="0" applyNumberFormat="1" applyFont="1" applyFill="1" applyBorder="1" applyAlignment="1" applyProtection="1">
      <alignment vertical="center"/>
      <protection locked="0"/>
    </xf>
    <xf numFmtId="2" fontId="5" fillId="0" borderId="0" xfId="0" applyNumberFormat="1" applyFont="1" applyAlignment="1">
      <alignment horizontal="center" vertical="center"/>
    </xf>
    <xf numFmtId="0" fontId="9" fillId="0" borderId="0" xfId="0" applyFont="1"/>
    <xf numFmtId="0" fontId="4" fillId="0" borderId="0" xfId="0" applyNumberFormat="1" applyFont="1" applyFill="1" applyBorder="1" applyAlignment="1" applyProtection="1">
      <protection locked="0"/>
    </xf>
    <xf numFmtId="0" fontId="4" fillId="0" borderId="0" xfId="0" applyFont="1"/>
    <xf numFmtId="2" fontId="4" fillId="0" borderId="0" xfId="0" applyNumberFormat="1" applyFont="1"/>
    <xf numFmtId="0" fontId="1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top"/>
    </xf>
    <xf numFmtId="164" fontId="11" fillId="0" borderId="0" xfId="0" applyNumberFormat="1" applyFont="1" applyBorder="1" applyAlignment="1">
      <alignment horizontal="center" vertical="top"/>
    </xf>
    <xf numFmtId="1" fontId="11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vertical="center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2" fillId="0" borderId="0" xfId="0" applyFont="1"/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28" workbookViewId="0">
      <selection activeCell="E47" sqref="E47"/>
    </sheetView>
  </sheetViews>
  <sheetFormatPr defaultColWidth="11.42578125" defaultRowHeight="12.75" x14ac:dyDescent="0.2"/>
  <cols>
    <col min="1" max="1" width="22.5703125" customWidth="1"/>
    <col min="2" max="2" width="13" customWidth="1"/>
    <col min="3" max="3" width="13" style="30" customWidth="1"/>
    <col min="5" max="5" width="14.28515625" customWidth="1"/>
    <col min="6" max="6" width="11.42578125" style="1"/>
    <col min="7" max="7" width="14.5703125" style="12" customWidth="1"/>
  </cols>
  <sheetData>
    <row r="1" spans="1:7" x14ac:dyDescent="0.2">
      <c r="A1" s="37" t="s">
        <v>14</v>
      </c>
      <c r="B1" s="38"/>
      <c r="C1" s="38"/>
      <c r="D1" s="38"/>
      <c r="E1" s="38"/>
      <c r="F1" s="13"/>
    </row>
    <row r="2" spans="1:7" ht="15.75" x14ac:dyDescent="0.2">
      <c r="A2" s="2" t="s">
        <v>55</v>
      </c>
      <c r="B2" s="2"/>
      <c r="C2" s="36" t="s">
        <v>51</v>
      </c>
      <c r="D2" s="36"/>
      <c r="E2" s="36"/>
      <c r="F2" s="3"/>
    </row>
    <row r="3" spans="1:7" x14ac:dyDescent="0.2">
      <c r="A3" s="4" t="s">
        <v>0</v>
      </c>
      <c r="B3" s="4" t="s">
        <v>1</v>
      </c>
      <c r="C3" s="26" t="s">
        <v>2</v>
      </c>
      <c r="D3" s="4" t="s">
        <v>3</v>
      </c>
      <c r="E3" s="4" t="s">
        <v>5</v>
      </c>
      <c r="F3" s="5" t="s">
        <v>4</v>
      </c>
    </row>
    <row r="4" spans="1:7" x14ac:dyDescent="0.2">
      <c r="A4" s="4" t="s">
        <v>6</v>
      </c>
      <c r="B4" s="4" t="s">
        <v>7</v>
      </c>
      <c r="C4" s="26" t="s">
        <v>1</v>
      </c>
      <c r="D4" s="4" t="s">
        <v>8</v>
      </c>
      <c r="E4" s="4" t="s">
        <v>8</v>
      </c>
      <c r="F4" s="5" t="s">
        <v>8</v>
      </c>
    </row>
    <row r="5" spans="1:7" ht="15.75" x14ac:dyDescent="0.2">
      <c r="A5" s="33" t="s">
        <v>50</v>
      </c>
      <c r="B5" s="34">
        <v>19.600000000000001</v>
      </c>
      <c r="C5" s="35">
        <v>23</v>
      </c>
      <c r="D5" s="6">
        <v>93</v>
      </c>
      <c r="E5" s="6">
        <f>D5-C5</f>
        <v>70</v>
      </c>
      <c r="F5" s="7">
        <f>$D5-($B5*134/113)+$C5</f>
        <v>92.757522123893807</v>
      </c>
      <c r="G5" s="15" t="s">
        <v>15</v>
      </c>
    </row>
    <row r="6" spans="1:7" ht="15.75" x14ac:dyDescent="0.2">
      <c r="A6" s="33" t="s">
        <v>22</v>
      </c>
      <c r="B6" s="34">
        <v>30.2</v>
      </c>
      <c r="C6" s="35">
        <v>36</v>
      </c>
      <c r="D6" s="6" t="s">
        <v>9</v>
      </c>
      <c r="E6" s="6" t="s">
        <v>9</v>
      </c>
      <c r="F6" s="7" t="s">
        <v>9</v>
      </c>
      <c r="G6" s="15" t="s">
        <v>15</v>
      </c>
    </row>
    <row r="7" spans="1:7" ht="15.75" x14ac:dyDescent="0.2">
      <c r="A7" s="33" t="s">
        <v>23</v>
      </c>
      <c r="B7" s="34">
        <v>9.1999999999999993</v>
      </c>
      <c r="C7" s="35">
        <v>10</v>
      </c>
      <c r="D7" s="6">
        <v>79</v>
      </c>
      <c r="E7" s="6">
        <f>D7-C7</f>
        <v>69</v>
      </c>
      <c r="F7" s="7">
        <f>$D7-($B7*134/113)+$C7</f>
        <v>78.09026548672567</v>
      </c>
      <c r="G7" s="15" t="s">
        <v>15</v>
      </c>
    </row>
    <row r="8" spans="1:7" ht="15.75" x14ac:dyDescent="0.2">
      <c r="A8" s="33" t="s">
        <v>24</v>
      </c>
      <c r="B8" s="34">
        <v>4.0999999999999996</v>
      </c>
      <c r="C8" s="35">
        <v>5</v>
      </c>
      <c r="D8" s="6" t="s">
        <v>9</v>
      </c>
      <c r="E8" s="6" t="s">
        <v>9</v>
      </c>
      <c r="F8" s="7" t="s">
        <v>9</v>
      </c>
      <c r="G8" s="15" t="s">
        <v>15</v>
      </c>
    </row>
    <row r="9" spans="1:7" ht="15.75" x14ac:dyDescent="0.2">
      <c r="A9" s="33" t="s">
        <v>25</v>
      </c>
      <c r="B9" s="34">
        <v>22.7</v>
      </c>
      <c r="C9" s="35">
        <v>27</v>
      </c>
      <c r="D9" s="6" t="s">
        <v>9</v>
      </c>
      <c r="E9" s="6" t="s">
        <v>9</v>
      </c>
      <c r="F9" s="7" t="s">
        <v>9</v>
      </c>
      <c r="G9" s="15" t="s">
        <v>15</v>
      </c>
    </row>
    <row r="10" spans="1:7" ht="15.75" x14ac:dyDescent="0.2">
      <c r="A10" s="33" t="s">
        <v>26</v>
      </c>
      <c r="B10" s="34">
        <v>6.9</v>
      </c>
      <c r="C10" s="35">
        <v>7</v>
      </c>
      <c r="D10" s="6">
        <v>78</v>
      </c>
      <c r="E10" s="6">
        <f>D10-C10</f>
        <v>71</v>
      </c>
      <c r="F10" s="7">
        <f>$D10-($B10*134/113)+$C10</f>
        <v>76.817699115044249</v>
      </c>
      <c r="G10" s="15" t="s">
        <v>15</v>
      </c>
    </row>
    <row r="11" spans="1:7" ht="15.75" x14ac:dyDescent="0.2">
      <c r="A11" s="33" t="s">
        <v>27</v>
      </c>
      <c r="B11" s="34">
        <v>20</v>
      </c>
      <c r="C11" s="35">
        <v>24</v>
      </c>
      <c r="D11" s="6">
        <v>91</v>
      </c>
      <c r="E11" s="6">
        <f>D11-C11</f>
        <v>67</v>
      </c>
      <c r="F11" s="7">
        <f>$D11-($B11*134/113)+$C11</f>
        <v>91.283185840707972</v>
      </c>
      <c r="G11" s="15" t="s">
        <v>15</v>
      </c>
    </row>
    <row r="12" spans="1:7" ht="15.75" x14ac:dyDescent="0.2">
      <c r="A12" s="33" t="s">
        <v>28</v>
      </c>
      <c r="B12" s="34">
        <v>13.7</v>
      </c>
      <c r="C12" s="35">
        <v>16</v>
      </c>
      <c r="D12" s="6">
        <v>90</v>
      </c>
      <c r="E12" s="6">
        <f t="shared" ref="E12:E20" si="0">D12-C12</f>
        <v>74</v>
      </c>
      <c r="F12" s="7">
        <f t="shared" ref="F12:F20" si="1">D12-(B11*134/113)+C11</f>
        <v>90.283185840707972</v>
      </c>
      <c r="G12" s="15" t="s">
        <v>15</v>
      </c>
    </row>
    <row r="13" spans="1:7" ht="15.75" x14ac:dyDescent="0.2">
      <c r="A13" s="33" t="s">
        <v>29</v>
      </c>
      <c r="B13" s="34">
        <v>15</v>
      </c>
      <c r="C13" s="35">
        <v>17</v>
      </c>
      <c r="D13" s="6">
        <v>91</v>
      </c>
      <c r="E13" s="6">
        <f t="shared" ref="E13" si="2">D13-C13</f>
        <v>74</v>
      </c>
      <c r="F13" s="7">
        <f t="shared" ref="F13" si="3">D13-(B12*134/113)+C12</f>
        <v>90.753982300884957</v>
      </c>
      <c r="G13" s="15" t="s">
        <v>15</v>
      </c>
    </row>
    <row r="14" spans="1:7" ht="15.75" x14ac:dyDescent="0.2">
      <c r="A14" s="33" t="s">
        <v>30</v>
      </c>
      <c r="B14" s="34">
        <v>13.9</v>
      </c>
      <c r="C14" s="35">
        <v>16</v>
      </c>
      <c r="D14" s="6">
        <v>83</v>
      </c>
      <c r="E14" s="6">
        <f t="shared" ref="E14" si="4">D14-C14</f>
        <v>67</v>
      </c>
      <c r="F14" s="7">
        <f t="shared" ref="F14" si="5">D14-(B13*134/113)+C13</f>
        <v>82.212389380530965</v>
      </c>
      <c r="G14" s="15" t="s">
        <v>15</v>
      </c>
    </row>
    <row r="15" spans="1:7" ht="15.75" x14ac:dyDescent="0.2">
      <c r="A15" s="33" t="s">
        <v>31</v>
      </c>
      <c r="B15" s="34">
        <v>21.3</v>
      </c>
      <c r="C15" s="35">
        <v>25</v>
      </c>
      <c r="D15" s="6">
        <v>102</v>
      </c>
      <c r="E15" s="6">
        <f t="shared" si="0"/>
        <v>77</v>
      </c>
      <c r="F15" s="7">
        <f t="shared" si="1"/>
        <v>101.51681415929204</v>
      </c>
      <c r="G15" s="15" t="s">
        <v>15</v>
      </c>
    </row>
    <row r="16" spans="1:7" ht="15.75" x14ac:dyDescent="0.2">
      <c r="A16" s="33" t="s">
        <v>32</v>
      </c>
      <c r="B16" s="34">
        <v>10.1</v>
      </c>
      <c r="C16" s="35">
        <v>12</v>
      </c>
      <c r="D16" s="6">
        <v>82</v>
      </c>
      <c r="E16" s="6">
        <f t="shared" si="0"/>
        <v>70</v>
      </c>
      <c r="F16" s="7">
        <f t="shared" si="1"/>
        <v>81.74159292035398</v>
      </c>
      <c r="G16" s="15" t="s">
        <v>15</v>
      </c>
    </row>
    <row r="17" spans="1:7" ht="15.75" x14ac:dyDescent="0.2">
      <c r="A17" s="33" t="s">
        <v>33</v>
      </c>
      <c r="B17" s="34">
        <v>13.3</v>
      </c>
      <c r="C17" s="35">
        <v>16</v>
      </c>
      <c r="D17" s="6" t="s">
        <v>9</v>
      </c>
      <c r="E17" s="6" t="s">
        <v>9</v>
      </c>
      <c r="F17" s="7" t="s">
        <v>9</v>
      </c>
      <c r="G17" s="15" t="s">
        <v>15</v>
      </c>
    </row>
    <row r="18" spans="1:7" ht="15.75" x14ac:dyDescent="0.2">
      <c r="A18" s="33" t="s">
        <v>34</v>
      </c>
      <c r="B18" s="34">
        <v>16.3</v>
      </c>
      <c r="C18" s="35">
        <v>14</v>
      </c>
      <c r="D18" s="6">
        <v>82</v>
      </c>
      <c r="E18" s="6">
        <f t="shared" si="0"/>
        <v>68</v>
      </c>
      <c r="F18" s="7">
        <f t="shared" si="1"/>
        <v>82.228318584070792</v>
      </c>
      <c r="G18" s="15" t="s">
        <v>15</v>
      </c>
    </row>
    <row r="19" spans="1:7" ht="15.75" x14ac:dyDescent="0.2">
      <c r="A19" s="33" t="s">
        <v>35</v>
      </c>
      <c r="B19" s="34">
        <v>20.100000000000001</v>
      </c>
      <c r="C19" s="35">
        <v>24</v>
      </c>
      <c r="D19" s="6">
        <v>96</v>
      </c>
      <c r="E19" s="6">
        <f t="shared" ref="E19" si="6">D19-C19</f>
        <v>72</v>
      </c>
      <c r="F19" s="7">
        <f t="shared" ref="F19" si="7">D19-(B18*134/113)+C18</f>
        <v>90.670796460176987</v>
      </c>
      <c r="G19" s="15" t="s">
        <v>15</v>
      </c>
    </row>
    <row r="20" spans="1:7" ht="15.75" x14ac:dyDescent="0.2">
      <c r="A20" s="33" t="s">
        <v>36</v>
      </c>
      <c r="B20" s="34">
        <v>8.4</v>
      </c>
      <c r="C20" s="35">
        <v>10</v>
      </c>
      <c r="D20" s="6">
        <v>85</v>
      </c>
      <c r="E20" s="6">
        <f t="shared" si="0"/>
        <v>75</v>
      </c>
      <c r="F20" s="7">
        <f t="shared" si="1"/>
        <v>85.164601769911499</v>
      </c>
      <c r="G20" s="15" t="s">
        <v>15</v>
      </c>
    </row>
    <row r="21" spans="1:7" ht="15.75" x14ac:dyDescent="0.2">
      <c r="A21" s="33" t="s">
        <v>37</v>
      </c>
      <c r="B21" s="34">
        <v>22.8</v>
      </c>
      <c r="C21" s="35">
        <v>26</v>
      </c>
      <c r="D21" s="6">
        <v>97</v>
      </c>
      <c r="E21" s="6">
        <f t="shared" ref="E21:E30" si="8">D21-C21</f>
        <v>71</v>
      </c>
      <c r="F21" s="7">
        <f t="shared" ref="F21:F30" si="9">D21-(B20*134/113)+C20</f>
        <v>97.03893805309734</v>
      </c>
      <c r="G21" s="15" t="s">
        <v>15</v>
      </c>
    </row>
    <row r="22" spans="1:7" ht="15.75" x14ac:dyDescent="0.2">
      <c r="A22" s="33" t="s">
        <v>38</v>
      </c>
      <c r="B22" s="34">
        <v>10</v>
      </c>
      <c r="C22" s="35">
        <v>12</v>
      </c>
      <c r="D22" s="6" t="s">
        <v>9</v>
      </c>
      <c r="E22" s="6" t="s">
        <v>9</v>
      </c>
      <c r="F22" s="7" t="s">
        <v>9</v>
      </c>
      <c r="G22" s="15" t="s">
        <v>15</v>
      </c>
    </row>
    <row r="23" spans="1:7" ht="15.75" x14ac:dyDescent="0.2">
      <c r="A23" s="33" t="s">
        <v>39</v>
      </c>
      <c r="B23" s="34">
        <v>10.9</v>
      </c>
      <c r="C23" s="35">
        <v>14</v>
      </c>
      <c r="D23" s="6">
        <v>82</v>
      </c>
      <c r="E23" s="6">
        <f t="shared" ref="E23" si="10">D23-C23</f>
        <v>68</v>
      </c>
      <c r="F23" s="7">
        <f t="shared" ref="F23" si="11">D23-(B22*134/113)+C22</f>
        <v>82.141592920353986</v>
      </c>
      <c r="G23" s="15" t="s">
        <v>15</v>
      </c>
    </row>
    <row r="24" spans="1:7" ht="15.75" x14ac:dyDescent="0.2">
      <c r="A24" s="33" t="s">
        <v>40</v>
      </c>
      <c r="B24" s="34">
        <v>18.100000000000001</v>
      </c>
      <c r="C24" s="35">
        <v>21</v>
      </c>
      <c r="D24" s="6" t="s">
        <v>9</v>
      </c>
      <c r="E24" s="6" t="s">
        <v>9</v>
      </c>
      <c r="F24" s="7" t="s">
        <v>9</v>
      </c>
      <c r="G24" s="15" t="s">
        <v>15</v>
      </c>
    </row>
    <row r="25" spans="1:7" ht="15.75" x14ac:dyDescent="0.2">
      <c r="A25" s="33" t="s">
        <v>41</v>
      </c>
      <c r="B25" s="34">
        <v>15.6</v>
      </c>
      <c r="C25" s="35">
        <v>18</v>
      </c>
      <c r="D25" s="6" t="s">
        <v>9</v>
      </c>
      <c r="E25" s="6" t="s">
        <v>9</v>
      </c>
      <c r="F25" s="7" t="s">
        <v>9</v>
      </c>
      <c r="G25" s="15" t="s">
        <v>15</v>
      </c>
    </row>
    <row r="26" spans="1:7" ht="15.75" x14ac:dyDescent="0.2">
      <c r="A26" s="33" t="s">
        <v>42</v>
      </c>
      <c r="B26" s="34">
        <v>11.1</v>
      </c>
      <c r="C26" s="35">
        <v>13</v>
      </c>
      <c r="D26" s="14">
        <v>88</v>
      </c>
      <c r="E26" s="6">
        <f t="shared" si="8"/>
        <v>75</v>
      </c>
      <c r="F26" s="7">
        <f t="shared" si="9"/>
        <v>87.500884955752213</v>
      </c>
      <c r="G26" s="15" t="s">
        <v>15</v>
      </c>
    </row>
    <row r="27" spans="1:7" ht="15.75" x14ac:dyDescent="0.2">
      <c r="A27" s="33" t="s">
        <v>43</v>
      </c>
      <c r="B27" s="34">
        <v>21.9</v>
      </c>
      <c r="C27" s="35">
        <v>26</v>
      </c>
      <c r="D27" s="6">
        <v>92</v>
      </c>
      <c r="E27" s="6">
        <f t="shared" si="8"/>
        <v>66</v>
      </c>
      <c r="F27" s="7">
        <f t="shared" si="9"/>
        <v>91.837168141592926</v>
      </c>
      <c r="G27" s="15" t="s">
        <v>15</v>
      </c>
    </row>
    <row r="28" spans="1:7" ht="15.75" x14ac:dyDescent="0.2">
      <c r="A28" s="33" t="s">
        <v>52</v>
      </c>
      <c r="B28" s="34">
        <v>10.199999999999999</v>
      </c>
      <c r="C28" s="35">
        <v>12</v>
      </c>
      <c r="D28" s="6">
        <v>85</v>
      </c>
      <c r="E28" s="6">
        <f t="shared" ref="E28" si="12">D28-C28</f>
        <v>73</v>
      </c>
      <c r="F28" s="7">
        <f t="shared" ref="F28" si="13">D28-(B27*134/113)+C27</f>
        <v>85.030088495575228</v>
      </c>
      <c r="G28" s="15" t="s">
        <v>15</v>
      </c>
    </row>
    <row r="29" spans="1:7" ht="15.75" x14ac:dyDescent="0.2">
      <c r="A29" s="33" t="s">
        <v>44</v>
      </c>
      <c r="B29" s="34">
        <v>19.399999999999999</v>
      </c>
      <c r="C29" s="35">
        <v>23</v>
      </c>
      <c r="D29" s="6">
        <v>109</v>
      </c>
      <c r="E29" s="6">
        <f t="shared" ref="E29" si="14">D29-C29</f>
        <v>86</v>
      </c>
      <c r="F29" s="7">
        <f t="shared" ref="F29" si="15">D29-(B28*134/113)+C28</f>
        <v>108.90442477876107</v>
      </c>
      <c r="G29" s="15" t="s">
        <v>15</v>
      </c>
    </row>
    <row r="30" spans="1:7" ht="15.75" x14ac:dyDescent="0.2">
      <c r="A30" s="33" t="s">
        <v>45</v>
      </c>
      <c r="B30" s="34">
        <v>11</v>
      </c>
      <c r="C30" s="35">
        <v>13</v>
      </c>
      <c r="D30" s="6" t="s">
        <v>9</v>
      </c>
      <c r="E30" s="6" t="s">
        <v>9</v>
      </c>
      <c r="F30" s="7" t="s">
        <v>9</v>
      </c>
      <c r="G30" s="15" t="s">
        <v>15</v>
      </c>
    </row>
    <row r="31" spans="1:7" ht="15.75" x14ac:dyDescent="0.2">
      <c r="A31" s="33" t="s">
        <v>46</v>
      </c>
      <c r="B31" s="34">
        <v>17.8</v>
      </c>
      <c r="C31" s="35">
        <v>21</v>
      </c>
      <c r="D31" s="6" t="s">
        <v>9</v>
      </c>
      <c r="E31" s="6" t="s">
        <v>9</v>
      </c>
      <c r="F31" s="7" t="s">
        <v>9</v>
      </c>
      <c r="G31" s="15" t="s">
        <v>15</v>
      </c>
    </row>
    <row r="32" spans="1:7" ht="15.75" x14ac:dyDescent="0.2">
      <c r="A32" s="33" t="s">
        <v>47</v>
      </c>
      <c r="B32" s="34">
        <v>15.9</v>
      </c>
      <c r="C32" s="35">
        <v>17</v>
      </c>
      <c r="D32" s="6">
        <v>84</v>
      </c>
      <c r="E32" s="6">
        <f t="shared" ref="E32" si="16">D32-C32</f>
        <v>67</v>
      </c>
      <c r="F32" s="7">
        <f t="shared" ref="F32" si="17">D32-(B31*134/113)+C31</f>
        <v>83.892035398230092</v>
      </c>
      <c r="G32" s="15" t="s">
        <v>15</v>
      </c>
    </row>
    <row r="33" spans="1:7" ht="15.75" x14ac:dyDescent="0.2">
      <c r="A33" s="33" t="s">
        <v>48</v>
      </c>
      <c r="B33" s="34">
        <v>16.8</v>
      </c>
      <c r="C33" s="35">
        <v>20</v>
      </c>
      <c r="D33" s="6">
        <v>92</v>
      </c>
      <c r="E33" s="6">
        <f>D33-C33</f>
        <v>72</v>
      </c>
      <c r="F33" s="7">
        <f>D33-(B32*134/113)+C32</f>
        <v>90.145132743362836</v>
      </c>
      <c r="G33" s="15" t="s">
        <v>15</v>
      </c>
    </row>
    <row r="34" spans="1:7" s="10" customFormat="1" ht="15" x14ac:dyDescent="0.2">
      <c r="A34" s="9" t="s">
        <v>13</v>
      </c>
      <c r="B34" s="8">
        <f>SUM(AVERAGEIF(B5:B33,"&gt;0"))</f>
        <v>15.389655172413793</v>
      </c>
      <c r="C34" s="21">
        <f>SUM(AVERAGEIF(C5:C33,"&gt;0"))</f>
        <v>17.862068965517242</v>
      </c>
      <c r="D34" s="8">
        <f>SUM(AVERAGEIF(D5:D33,"&gt;0"))</f>
        <v>89.05</v>
      </c>
      <c r="E34" s="8">
        <f>SUM(AVERAGEIF(E5:E33,"&gt;0"))</f>
        <v>71.599999999999994</v>
      </c>
      <c r="F34" s="8">
        <f>SUM(AVERAGEIF(F5:F33,"&gt;0"))</f>
        <v>88.500530973451333</v>
      </c>
      <c r="G34" s="15"/>
    </row>
    <row r="35" spans="1:7" s="10" customFormat="1" ht="15" x14ac:dyDescent="0.2">
      <c r="A35" s="9"/>
      <c r="B35" s="8"/>
      <c r="C35" s="21"/>
      <c r="G35" s="12"/>
    </row>
    <row r="36" spans="1:7" ht="15" x14ac:dyDescent="0.2">
      <c r="A36" s="20"/>
      <c r="B36" s="21"/>
      <c r="C36" s="27"/>
      <c r="D36" s="8"/>
      <c r="E36" s="8"/>
      <c r="F36" s="8"/>
    </row>
    <row r="37" spans="1:7" x14ac:dyDescent="0.2">
      <c r="A37" s="11"/>
      <c r="B37" s="12"/>
      <c r="C37" s="27"/>
      <c r="D37" s="12"/>
      <c r="E37" s="12"/>
    </row>
    <row r="38" spans="1:7" x14ac:dyDescent="0.2">
      <c r="A38" s="23" t="s">
        <v>10</v>
      </c>
      <c r="B38" s="24" t="s">
        <v>11</v>
      </c>
      <c r="C38" s="28" t="s">
        <v>16</v>
      </c>
      <c r="D38" s="24" t="s">
        <v>12</v>
      </c>
      <c r="E38" s="25" t="s">
        <v>17</v>
      </c>
    </row>
    <row r="39" spans="1:7" x14ac:dyDescent="0.2">
      <c r="A39" s="23"/>
      <c r="B39" s="24" t="s">
        <v>53</v>
      </c>
      <c r="C39" s="28" t="s">
        <v>56</v>
      </c>
      <c r="D39" s="24" t="s">
        <v>57</v>
      </c>
      <c r="E39" s="24" t="s">
        <v>58</v>
      </c>
      <c r="F39" s="12"/>
      <c r="G39"/>
    </row>
    <row r="40" spans="1:7" x14ac:dyDescent="0.2">
      <c r="A40" s="16" t="s">
        <v>18</v>
      </c>
      <c r="B40" s="19" t="s">
        <v>20</v>
      </c>
      <c r="C40" s="19" t="s">
        <v>49</v>
      </c>
      <c r="F40" s="12"/>
      <c r="G40"/>
    </row>
    <row r="41" spans="1:7" x14ac:dyDescent="0.2">
      <c r="B41" s="18" t="s">
        <v>53</v>
      </c>
      <c r="C41" s="29" t="s">
        <v>54</v>
      </c>
      <c r="D41" s="19" t="s">
        <v>21</v>
      </c>
      <c r="E41" s="19" t="s">
        <v>21</v>
      </c>
    </row>
    <row r="42" spans="1:7" x14ac:dyDescent="0.2">
      <c r="C42" s="29"/>
      <c r="E42" s="22" t="s">
        <v>21</v>
      </c>
    </row>
    <row r="43" spans="1:7" x14ac:dyDescent="0.2">
      <c r="B43" s="17" t="s">
        <v>21</v>
      </c>
      <c r="C43" s="29"/>
    </row>
    <row r="44" spans="1:7" x14ac:dyDescent="0.2">
      <c r="C44" s="27"/>
      <c r="D44" s="17" t="s">
        <v>21</v>
      </c>
    </row>
    <row r="45" spans="1:7" x14ac:dyDescent="0.2">
      <c r="A45" s="16" t="s">
        <v>19</v>
      </c>
      <c r="B45" s="31" t="s">
        <v>59</v>
      </c>
      <c r="C45" s="32" t="s">
        <v>60</v>
      </c>
    </row>
    <row r="47" spans="1:7" x14ac:dyDescent="0.2">
      <c r="A47" s="17" t="s">
        <v>61</v>
      </c>
      <c r="B47" s="39" t="s">
        <v>62</v>
      </c>
      <c r="C47" s="40" t="s">
        <v>57</v>
      </c>
    </row>
  </sheetData>
  <mergeCells count="2">
    <mergeCell ref="C2:E2"/>
    <mergeCell ref="A1:E1"/>
  </mergeCells>
  <pageMargins left="1.25" right="1.25" top="1" bottom="1" header="0.5" footer="0.75"/>
  <pageSetup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PSK</dc:creator>
  <cp:lastModifiedBy>Paul Kelley</cp:lastModifiedBy>
  <dcterms:created xsi:type="dcterms:W3CDTF">2013-06-23T03:01:17Z</dcterms:created>
  <dcterms:modified xsi:type="dcterms:W3CDTF">2013-11-05T07:23:44Z</dcterms:modified>
</cp:coreProperties>
</file>