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010" windowHeight="72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5" i="1" l="1"/>
  <c r="E5" i="1"/>
  <c r="F6" i="1" l="1"/>
  <c r="E6" i="1"/>
  <c r="F10" i="1" l="1"/>
  <c r="E10" i="1"/>
  <c r="E16" i="1" l="1"/>
  <c r="F16" i="1"/>
  <c r="E27" i="1" l="1"/>
  <c r="E11" i="1"/>
  <c r="F11" i="1"/>
  <c r="E31" i="1"/>
  <c r="F31" i="1"/>
  <c r="E24" i="1"/>
  <c r="F24" i="1"/>
  <c r="F18" i="1" l="1"/>
  <c r="E18" i="1"/>
  <c r="F22" i="1" l="1"/>
  <c r="B32" i="1" l="1"/>
  <c r="E14" i="1" l="1"/>
  <c r="F14" i="1"/>
  <c r="F27" i="1" l="1"/>
  <c r="E13" i="1"/>
  <c r="F13" i="1"/>
  <c r="C32" i="1" l="1"/>
  <c r="E22" i="1"/>
  <c r="E21" i="1" l="1"/>
  <c r="F21" i="1"/>
  <c r="E12" i="1"/>
  <c r="E15" i="1"/>
  <c r="E7" i="1"/>
  <c r="D32" i="1" l="1"/>
  <c r="F7" i="1" l="1"/>
  <c r="F12" i="1"/>
  <c r="F15" i="1"/>
  <c r="F32" i="1" l="1"/>
  <c r="E32" i="1" l="1"/>
</calcChain>
</file>

<file path=xl/sharedStrings.xml><?xml version="1.0" encoding="utf-8"?>
<sst xmlns="http://schemas.openxmlformats.org/spreadsheetml/2006/main" count="104" uniqueCount="43">
  <si>
    <t>PLAYER</t>
  </si>
  <si>
    <t>HANDICAP</t>
  </si>
  <si>
    <t>COURSE</t>
  </si>
  <si>
    <t>GROSS</t>
  </si>
  <si>
    <t>ESC</t>
  </si>
  <si>
    <t>NET</t>
  </si>
  <si>
    <t>NAME</t>
  </si>
  <si>
    <t>INDEX</t>
  </si>
  <si>
    <t>SCORE</t>
  </si>
  <si>
    <t>DNP</t>
  </si>
  <si>
    <t>Averages</t>
  </si>
  <si>
    <t>KOLEPA HUI SCORE REPORT --PLAY AT Makalei CC</t>
  </si>
  <si>
    <t>Makalei</t>
  </si>
  <si>
    <t xml:space="preserve"> </t>
  </si>
  <si>
    <t>Anglin, Thomas G</t>
  </si>
  <si>
    <t>Bates, Tom</t>
  </si>
  <si>
    <t>Conner, Jerry</t>
  </si>
  <si>
    <t>Conrad, Stan</t>
  </si>
  <si>
    <t>Dodd, Stan</t>
  </si>
  <si>
    <t>Guerin, Artie</t>
  </si>
  <si>
    <t>Hayward, Stephen</t>
  </si>
  <si>
    <t>Higgins, Roger</t>
  </si>
  <si>
    <t>Honda, Harvey</t>
  </si>
  <si>
    <t>Kelley, Paul</t>
  </si>
  <si>
    <t>Kiaha, John K</t>
  </si>
  <si>
    <t>Ladera, Ralph</t>
  </si>
  <si>
    <t>Leedom, Larry</t>
  </si>
  <si>
    <t>Macomber, Bob</t>
  </si>
  <si>
    <t>Nakaya, Eddie</t>
  </si>
  <si>
    <t>Pacheco, Norm</t>
  </si>
  <si>
    <t>Puckett, Dave</t>
  </si>
  <si>
    <t>Reifsnider, Larry A</t>
  </si>
  <si>
    <t>Sallee, Ralph</t>
  </si>
  <si>
    <t>Scarber, Joe</t>
  </si>
  <si>
    <t>Skelton, Ed</t>
  </si>
  <si>
    <t>Sparks, Joel</t>
  </si>
  <si>
    <t>Stockly, Bill</t>
  </si>
  <si>
    <t>Watanabe, Wayne K</t>
  </si>
  <si>
    <t>Wells, Chuck</t>
  </si>
  <si>
    <t>Alton, Ken</t>
  </si>
  <si>
    <t>slope index 134 White Tees</t>
  </si>
  <si>
    <t>Schmelz, Stephen</t>
  </si>
  <si>
    <t>PLAY DATE 1/18/14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</si>
</sst>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i/>
      <sz val="12"/>
      <color rgb="FF00B050"/>
      <name val="BatangChe"/>
      <family val="3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0"/>
      <color theme="6" tint="-0.499984740745262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b/>
      <sz val="8"/>
      <color theme="3" tint="0.39997558519241921"/>
      <name val="Arial"/>
      <family val="2"/>
    </font>
    <font>
      <b/>
      <sz val="10"/>
      <color theme="3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Alignment="1">
      <alignment horizontal="center"/>
    </xf>
    <xf numFmtId="0" fontId="6" fillId="0" borderId="0" xfId="0" applyNumberFormat="1" applyFont="1" applyFill="1" applyBorder="1" applyAlignment="1" applyProtection="1">
      <protection locked="0"/>
    </xf>
    <xf numFmtId="0" fontId="6" fillId="0" borderId="0" xfId="0" applyFont="1"/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protection locked="0"/>
    </xf>
    <xf numFmtId="0" fontId="7" fillId="0" borderId="0" xfId="0" applyFont="1"/>
    <xf numFmtId="0" fontId="7" fillId="0" borderId="0" xfId="0" applyFont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vertical="center"/>
      <protection locked="0"/>
    </xf>
    <xf numFmtId="2" fontId="5" fillId="0" borderId="0" xfId="0" applyNumberFormat="1" applyFont="1" applyAlignment="1">
      <alignment horizontal="center" vertical="center"/>
    </xf>
    <xf numFmtId="0" fontId="9" fillId="0" borderId="0" xfId="0" applyFont="1"/>
    <xf numFmtId="0" fontId="4" fillId="0" borderId="0" xfId="0" applyNumberFormat="1" applyFont="1" applyFill="1" applyBorder="1" applyAlignment="1" applyProtection="1">
      <protection locked="0"/>
    </xf>
    <xf numFmtId="0" fontId="4" fillId="0" borderId="0" xfId="0" applyFont="1"/>
    <xf numFmtId="2" fontId="4" fillId="0" borderId="0" xfId="0" applyNumberFormat="1" applyFont="1"/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vertical="top"/>
    </xf>
    <xf numFmtId="1" fontId="11" fillId="0" borderId="0" xfId="0" applyNumberFormat="1" applyFont="1" applyBorder="1" applyAlignment="1">
      <alignment horizontal="right" vertical="top"/>
    </xf>
    <xf numFmtId="0" fontId="11" fillId="0" borderId="0" xfId="0" applyFont="1" applyBorder="1" applyAlignment="1">
      <alignment horizontal="right" vertical="top"/>
    </xf>
    <xf numFmtId="1" fontId="12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top"/>
    </xf>
    <xf numFmtId="0" fontId="13" fillId="0" borderId="0" xfId="0" applyFont="1" applyAlignment="1">
      <alignment horizontal="center" vertical="center"/>
    </xf>
    <xf numFmtId="164" fontId="7" fillId="0" borderId="0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workbookViewId="0">
      <selection activeCell="F6" sqref="F6"/>
    </sheetView>
  </sheetViews>
  <sheetFormatPr defaultColWidth="11.42578125" defaultRowHeight="12.75" x14ac:dyDescent="0.2"/>
  <cols>
    <col min="1" max="1" width="22.5703125" customWidth="1"/>
    <col min="2" max="2" width="13" customWidth="1"/>
    <col min="3" max="3" width="13" style="28" customWidth="1"/>
    <col min="5" max="5" width="14.28515625" customWidth="1"/>
    <col min="6" max="6" width="11.42578125" style="1"/>
    <col min="7" max="7" width="14.5703125" style="12" customWidth="1"/>
  </cols>
  <sheetData>
    <row r="1" spans="1:7" x14ac:dyDescent="0.2">
      <c r="A1" s="45" t="s">
        <v>11</v>
      </c>
      <c r="B1" s="46"/>
      <c r="C1" s="46"/>
      <c r="D1" s="46"/>
      <c r="E1" s="46"/>
      <c r="F1" s="13"/>
    </row>
    <row r="2" spans="1:7" ht="15.75" x14ac:dyDescent="0.2">
      <c r="A2" s="2" t="s">
        <v>42</v>
      </c>
      <c r="B2" s="2"/>
      <c r="C2" s="44" t="s">
        <v>40</v>
      </c>
      <c r="D2" s="44"/>
      <c r="E2" s="44"/>
      <c r="F2" s="3"/>
    </row>
    <row r="3" spans="1:7" x14ac:dyDescent="0.2">
      <c r="A3" s="4" t="s">
        <v>0</v>
      </c>
      <c r="B3" s="4" t="s">
        <v>1</v>
      </c>
      <c r="C3" s="24" t="s">
        <v>2</v>
      </c>
      <c r="D3" s="4" t="s">
        <v>3</v>
      </c>
      <c r="E3" s="4" t="s">
        <v>5</v>
      </c>
      <c r="F3" s="5" t="s">
        <v>4</v>
      </c>
    </row>
    <row r="4" spans="1:7" x14ac:dyDescent="0.2">
      <c r="A4" s="4" t="s">
        <v>6</v>
      </c>
      <c r="B4" s="4" t="s">
        <v>7</v>
      </c>
      <c r="C4" s="24" t="s">
        <v>1</v>
      </c>
      <c r="D4" s="4" t="s">
        <v>8</v>
      </c>
      <c r="E4" s="4" t="s">
        <v>8</v>
      </c>
      <c r="F4" s="5" t="s">
        <v>8</v>
      </c>
    </row>
    <row r="5" spans="1:7" ht="15.75" x14ac:dyDescent="0.2">
      <c r="A5" s="29" t="s">
        <v>39</v>
      </c>
      <c r="B5" s="36">
        <v>18.899999999999999</v>
      </c>
      <c r="C5" s="38">
        <v>22</v>
      </c>
      <c r="D5" s="6">
        <v>98</v>
      </c>
      <c r="E5" s="6">
        <f>D5-C5</f>
        <v>76</v>
      </c>
      <c r="F5" s="7">
        <f>$D5-($B5*134/113)+$C5</f>
        <v>97.587610619469032</v>
      </c>
      <c r="G5" s="14" t="s">
        <v>12</v>
      </c>
    </row>
    <row r="6" spans="1:7" ht="15.75" x14ac:dyDescent="0.2">
      <c r="A6" s="29" t="s">
        <v>14</v>
      </c>
      <c r="B6" s="36">
        <v>30.6</v>
      </c>
      <c r="C6" s="38">
        <v>36</v>
      </c>
      <c r="D6" s="6">
        <v>115</v>
      </c>
      <c r="E6" s="6">
        <f>D6-C6</f>
        <v>79</v>
      </c>
      <c r="F6" s="7">
        <f>$D6-($B6*134/113)+$C6</f>
        <v>114.71327433628318</v>
      </c>
      <c r="G6" s="14" t="s">
        <v>12</v>
      </c>
    </row>
    <row r="7" spans="1:7" ht="15.75" x14ac:dyDescent="0.2">
      <c r="A7" s="29" t="s">
        <v>15</v>
      </c>
      <c r="B7" s="36">
        <v>8.8000000000000007</v>
      </c>
      <c r="C7" s="38">
        <v>10</v>
      </c>
      <c r="D7" s="6">
        <v>87</v>
      </c>
      <c r="E7" s="6">
        <f>D7-C7</f>
        <v>77</v>
      </c>
      <c r="F7" s="7">
        <f>$D7-($B7*134/113)+$C7</f>
        <v>86.564601769911505</v>
      </c>
      <c r="G7" s="14" t="s">
        <v>12</v>
      </c>
    </row>
    <row r="8" spans="1:7" ht="15.75" x14ac:dyDescent="0.2">
      <c r="A8" s="29" t="s">
        <v>16</v>
      </c>
      <c r="B8" s="36">
        <v>5.8</v>
      </c>
      <c r="C8" s="38">
        <v>7</v>
      </c>
      <c r="D8" s="6" t="s">
        <v>9</v>
      </c>
      <c r="E8" s="6" t="s">
        <v>9</v>
      </c>
      <c r="F8" s="7" t="s">
        <v>9</v>
      </c>
      <c r="G8" s="14" t="s">
        <v>12</v>
      </c>
    </row>
    <row r="9" spans="1:7" ht="15.75" x14ac:dyDescent="0.2">
      <c r="A9" s="29" t="s">
        <v>17</v>
      </c>
      <c r="B9" s="36">
        <v>21.3</v>
      </c>
      <c r="C9" s="38">
        <v>25</v>
      </c>
      <c r="D9" s="6" t="s">
        <v>9</v>
      </c>
      <c r="E9" s="6" t="s">
        <v>9</v>
      </c>
      <c r="F9" s="7" t="s">
        <v>9</v>
      </c>
      <c r="G9" s="14" t="s">
        <v>12</v>
      </c>
    </row>
    <row r="10" spans="1:7" ht="15.75" x14ac:dyDescent="0.2">
      <c r="A10" s="29" t="s">
        <v>18</v>
      </c>
      <c r="B10" s="36">
        <v>6.4</v>
      </c>
      <c r="C10" s="38">
        <v>7</v>
      </c>
      <c r="D10" s="6">
        <v>84</v>
      </c>
      <c r="E10" s="6">
        <f t="shared" ref="E10:E11" si="0">D10-C10</f>
        <v>77</v>
      </c>
      <c r="F10" s="7">
        <f t="shared" ref="F10:F11" si="1">D10-(B9*134/113)+C9</f>
        <v>83.74159292035398</v>
      </c>
      <c r="G10" s="14" t="s">
        <v>12</v>
      </c>
    </row>
    <row r="11" spans="1:7" ht="15.75" x14ac:dyDescent="0.2">
      <c r="A11" s="29" t="s">
        <v>19</v>
      </c>
      <c r="B11" s="37">
        <v>19.100000000000001</v>
      </c>
      <c r="C11" s="39">
        <v>21</v>
      </c>
      <c r="D11" s="6">
        <v>95</v>
      </c>
      <c r="E11" s="6">
        <f t="shared" si="0"/>
        <v>74</v>
      </c>
      <c r="F11" s="7">
        <f t="shared" si="1"/>
        <v>94.410619469026543</v>
      </c>
      <c r="G11" s="14" t="s">
        <v>12</v>
      </c>
    </row>
    <row r="12" spans="1:7" ht="15.75" x14ac:dyDescent="0.2">
      <c r="A12" s="29" t="s">
        <v>20</v>
      </c>
      <c r="B12" s="36">
        <v>13.7</v>
      </c>
      <c r="C12" s="38">
        <v>17</v>
      </c>
      <c r="D12" s="6">
        <v>93</v>
      </c>
      <c r="E12" s="6">
        <f t="shared" ref="E12:E15" si="2">D12-C12</f>
        <v>76</v>
      </c>
      <c r="F12" s="7">
        <f t="shared" ref="F12:F15" si="3">D12-(B11*134/113)+C11</f>
        <v>91.350442477876101</v>
      </c>
      <c r="G12" s="14" t="s">
        <v>12</v>
      </c>
    </row>
    <row r="13" spans="1:7" ht="15.75" x14ac:dyDescent="0.2">
      <c r="A13" s="29" t="s">
        <v>21</v>
      </c>
      <c r="B13" s="36">
        <v>12.8</v>
      </c>
      <c r="C13" s="38">
        <v>15</v>
      </c>
      <c r="D13" s="6">
        <v>89</v>
      </c>
      <c r="E13" s="6">
        <f t="shared" ref="E13" si="4">D13-C13</f>
        <v>74</v>
      </c>
      <c r="F13" s="7">
        <f t="shared" ref="F13" si="5">D13-(B12*134/113)+C12</f>
        <v>89.753982300884957</v>
      </c>
      <c r="G13" s="14" t="s">
        <v>12</v>
      </c>
    </row>
    <row r="14" spans="1:7" ht="15.75" x14ac:dyDescent="0.2">
      <c r="A14" s="29" t="s">
        <v>22</v>
      </c>
      <c r="B14" s="36">
        <v>13.1</v>
      </c>
      <c r="C14" s="38">
        <v>16</v>
      </c>
      <c r="D14" s="6">
        <v>83</v>
      </c>
      <c r="E14" s="6">
        <f t="shared" ref="E14" si="6">D14-C14</f>
        <v>67</v>
      </c>
      <c r="F14" s="7">
        <f t="shared" ref="F14" si="7">D14-(B13*134/113)+C13</f>
        <v>82.821238938053099</v>
      </c>
      <c r="G14" s="14" t="s">
        <v>12</v>
      </c>
    </row>
    <row r="15" spans="1:7" ht="15.75" x14ac:dyDescent="0.2">
      <c r="A15" s="29" t="s">
        <v>23</v>
      </c>
      <c r="B15" s="36">
        <v>20.9</v>
      </c>
      <c r="C15" s="38">
        <v>25</v>
      </c>
      <c r="D15" s="6">
        <v>97</v>
      </c>
      <c r="E15" s="6">
        <f t="shared" si="2"/>
        <v>72</v>
      </c>
      <c r="F15" s="7">
        <f t="shared" si="3"/>
        <v>97.465486725663723</v>
      </c>
      <c r="G15" s="14" t="s">
        <v>12</v>
      </c>
    </row>
    <row r="16" spans="1:7" ht="15.75" x14ac:dyDescent="0.2">
      <c r="A16" s="29" t="s">
        <v>24</v>
      </c>
      <c r="B16" s="36">
        <v>10.7</v>
      </c>
      <c r="C16" s="38">
        <v>13</v>
      </c>
      <c r="D16" s="6">
        <v>83</v>
      </c>
      <c r="E16" s="6">
        <f t="shared" ref="E16" si="8">D16-C16</f>
        <v>70</v>
      </c>
      <c r="F16" s="7">
        <f t="shared" ref="F16" si="9">D16-(B15*134/113)+C15</f>
        <v>83.215929203539815</v>
      </c>
      <c r="G16" s="14" t="s">
        <v>12</v>
      </c>
    </row>
    <row r="17" spans="1:7" ht="15.75" x14ac:dyDescent="0.2">
      <c r="A17" s="29" t="s">
        <v>25</v>
      </c>
      <c r="B17" s="36">
        <v>13.1</v>
      </c>
      <c r="C17" s="38">
        <v>16</v>
      </c>
      <c r="D17" s="6" t="s">
        <v>9</v>
      </c>
      <c r="E17" s="6" t="s">
        <v>9</v>
      </c>
      <c r="F17" s="7" t="s">
        <v>9</v>
      </c>
      <c r="G17" s="14" t="s">
        <v>12</v>
      </c>
    </row>
    <row r="18" spans="1:7" ht="15.75" x14ac:dyDescent="0.2">
      <c r="A18" s="29" t="s">
        <v>26</v>
      </c>
      <c r="B18" s="36">
        <v>14.7</v>
      </c>
      <c r="C18" s="38">
        <v>17</v>
      </c>
      <c r="D18" s="6">
        <v>85</v>
      </c>
      <c r="E18" s="6">
        <f t="shared" ref="E18" si="10">D18-C18</f>
        <v>68</v>
      </c>
      <c r="F18" s="7">
        <f t="shared" ref="F18" si="11">D18-(B17*134/113)+C17</f>
        <v>85.465486725663723</v>
      </c>
      <c r="G18" s="14" t="s">
        <v>12</v>
      </c>
    </row>
    <row r="19" spans="1:7" ht="15.75" x14ac:dyDescent="0.2">
      <c r="A19" s="29" t="s">
        <v>27</v>
      </c>
      <c r="B19" s="36">
        <v>20</v>
      </c>
      <c r="C19" s="38">
        <v>24</v>
      </c>
      <c r="D19" s="6" t="s">
        <v>9</v>
      </c>
      <c r="E19" s="6" t="s">
        <v>9</v>
      </c>
      <c r="F19" s="7" t="s">
        <v>9</v>
      </c>
      <c r="G19" s="14" t="s">
        <v>12</v>
      </c>
    </row>
    <row r="20" spans="1:7" ht="15.75" x14ac:dyDescent="0.2">
      <c r="A20" s="29" t="s">
        <v>28</v>
      </c>
      <c r="B20" s="40">
        <v>8.4</v>
      </c>
      <c r="C20" s="38">
        <v>10</v>
      </c>
      <c r="D20" s="6" t="s">
        <v>9</v>
      </c>
      <c r="E20" s="6" t="s">
        <v>9</v>
      </c>
      <c r="F20" s="7" t="s">
        <v>9</v>
      </c>
      <c r="G20" s="14" t="s">
        <v>12</v>
      </c>
    </row>
    <row r="21" spans="1:7" ht="15.75" x14ac:dyDescent="0.2">
      <c r="A21" s="29" t="s">
        <v>29</v>
      </c>
      <c r="B21" s="40">
        <v>22.2</v>
      </c>
      <c r="C21" s="38">
        <v>27</v>
      </c>
      <c r="D21" s="6">
        <v>97</v>
      </c>
      <c r="E21" s="6">
        <f t="shared" ref="E21" si="12">D21-C21</f>
        <v>70</v>
      </c>
      <c r="F21" s="7">
        <f t="shared" ref="F21:F22" si="13">D21-(B20*134/113)+C20</f>
        <v>97.03893805309734</v>
      </c>
      <c r="G21" s="14" t="s">
        <v>12</v>
      </c>
    </row>
    <row r="22" spans="1:7" ht="15.75" x14ac:dyDescent="0.2">
      <c r="A22" s="29" t="s">
        <v>30</v>
      </c>
      <c r="B22" s="40">
        <v>12.1</v>
      </c>
      <c r="C22" s="38">
        <v>14</v>
      </c>
      <c r="D22" s="6">
        <v>90</v>
      </c>
      <c r="E22" s="6">
        <f>D22-C22</f>
        <v>76</v>
      </c>
      <c r="F22" s="7">
        <f t="shared" si="13"/>
        <v>90.674336283185852</v>
      </c>
      <c r="G22" s="14" t="s">
        <v>12</v>
      </c>
    </row>
    <row r="23" spans="1:7" ht="15.75" x14ac:dyDescent="0.2">
      <c r="A23" s="29" t="s">
        <v>31</v>
      </c>
      <c r="B23" s="36">
        <v>14.7</v>
      </c>
      <c r="C23" s="38">
        <v>18</v>
      </c>
      <c r="D23" s="6" t="s">
        <v>9</v>
      </c>
      <c r="E23" s="6" t="s">
        <v>9</v>
      </c>
      <c r="F23" s="7" t="s">
        <v>9</v>
      </c>
      <c r="G23" s="14" t="s">
        <v>12</v>
      </c>
    </row>
    <row r="24" spans="1:7" ht="15.75" x14ac:dyDescent="0.2">
      <c r="A24" s="29" t="s">
        <v>32</v>
      </c>
      <c r="B24" s="40">
        <v>11.7</v>
      </c>
      <c r="C24" s="38">
        <v>14</v>
      </c>
      <c r="D24" s="6">
        <v>83</v>
      </c>
      <c r="E24" s="41">
        <f t="shared" ref="E24:E31" si="14">D24-C24</f>
        <v>69</v>
      </c>
      <c r="F24" s="7">
        <f t="shared" ref="F23:F31" si="15">D24-(B24*134/113)+C24</f>
        <v>83.125663716814159</v>
      </c>
      <c r="G24" s="14" t="s">
        <v>12</v>
      </c>
    </row>
    <row r="25" spans="1:7" ht="15.75" x14ac:dyDescent="0.2">
      <c r="A25" s="29" t="s">
        <v>33</v>
      </c>
      <c r="B25" s="40">
        <v>20</v>
      </c>
      <c r="C25" s="38">
        <v>24</v>
      </c>
      <c r="D25" s="6" t="s">
        <v>9</v>
      </c>
      <c r="E25" s="6" t="s">
        <v>9</v>
      </c>
      <c r="F25" s="7" t="s">
        <v>9</v>
      </c>
      <c r="G25" s="14" t="s">
        <v>12</v>
      </c>
    </row>
    <row r="26" spans="1:7" ht="15.75" x14ac:dyDescent="0.2">
      <c r="A26" s="29" t="s">
        <v>41</v>
      </c>
      <c r="B26" s="40">
        <v>11.7</v>
      </c>
      <c r="C26" s="38">
        <v>14</v>
      </c>
      <c r="D26" s="6" t="s">
        <v>9</v>
      </c>
      <c r="E26" s="6" t="s">
        <v>9</v>
      </c>
      <c r="F26" s="7" t="s">
        <v>9</v>
      </c>
      <c r="G26" s="14" t="s">
        <v>12</v>
      </c>
    </row>
    <row r="27" spans="1:7" ht="15.75" x14ac:dyDescent="0.2">
      <c r="A27" s="29" t="s">
        <v>34</v>
      </c>
      <c r="B27" s="40">
        <v>21.6</v>
      </c>
      <c r="C27" s="38">
        <v>25</v>
      </c>
      <c r="D27" s="6">
        <v>98</v>
      </c>
      <c r="E27" s="41">
        <f t="shared" si="14"/>
        <v>73</v>
      </c>
      <c r="F27" s="7">
        <f t="shared" si="15"/>
        <v>97.385840707964604</v>
      </c>
      <c r="G27" s="14" t="s">
        <v>12</v>
      </c>
    </row>
    <row r="28" spans="1:7" ht="15.75" x14ac:dyDescent="0.2">
      <c r="A28" s="29" t="s">
        <v>35</v>
      </c>
      <c r="B28" s="40">
        <v>11.1</v>
      </c>
      <c r="C28" s="38">
        <v>13</v>
      </c>
      <c r="D28" s="6" t="s">
        <v>9</v>
      </c>
      <c r="E28" s="6" t="s">
        <v>9</v>
      </c>
      <c r="F28" s="7" t="s">
        <v>9</v>
      </c>
      <c r="G28" s="14" t="s">
        <v>12</v>
      </c>
    </row>
    <row r="29" spans="1:7" ht="15.75" x14ac:dyDescent="0.2">
      <c r="A29" s="29" t="s">
        <v>36</v>
      </c>
      <c r="B29" s="40">
        <v>17.399999999999999</v>
      </c>
      <c r="C29" s="38">
        <v>20</v>
      </c>
      <c r="D29" s="6" t="s">
        <v>9</v>
      </c>
      <c r="E29" s="6" t="s">
        <v>9</v>
      </c>
      <c r="F29" s="7" t="s">
        <v>9</v>
      </c>
      <c r="G29" s="14" t="s">
        <v>12</v>
      </c>
    </row>
    <row r="30" spans="1:7" ht="15.75" x14ac:dyDescent="0.2">
      <c r="A30" s="29" t="s">
        <v>37</v>
      </c>
      <c r="B30" s="40">
        <v>14.3</v>
      </c>
      <c r="C30" s="38">
        <v>17</v>
      </c>
      <c r="D30" s="6" t="s">
        <v>9</v>
      </c>
      <c r="E30" s="6" t="s">
        <v>9</v>
      </c>
      <c r="F30" s="7" t="s">
        <v>9</v>
      </c>
      <c r="G30" s="14" t="s">
        <v>12</v>
      </c>
    </row>
    <row r="31" spans="1:7" ht="15.75" x14ac:dyDescent="0.2">
      <c r="A31" s="29" t="s">
        <v>38</v>
      </c>
      <c r="B31" s="40">
        <v>15.1</v>
      </c>
      <c r="C31" s="38">
        <v>19</v>
      </c>
      <c r="D31" s="6">
        <v>93</v>
      </c>
      <c r="E31" s="41">
        <f t="shared" si="14"/>
        <v>74</v>
      </c>
      <c r="F31" s="7">
        <f t="shared" si="15"/>
        <v>94.093805309734506</v>
      </c>
      <c r="G31" s="14" t="s">
        <v>12</v>
      </c>
    </row>
    <row r="32" spans="1:7" s="10" customFormat="1" ht="15" x14ac:dyDescent="0.2">
      <c r="A32" s="9" t="s">
        <v>10</v>
      </c>
      <c r="B32" s="19">
        <f>SUM(AVERAGEIF(B5:B31,"&gt;0"))</f>
        <v>15.192592592592595</v>
      </c>
      <c r="C32" s="19">
        <f>SUM(AVERAGEIF(C5:C31,"&gt;0"))</f>
        <v>18</v>
      </c>
      <c r="D32" s="8">
        <f>SUM(AVERAGEIF(D5:D31,"&gt;0"))</f>
        <v>91.875</v>
      </c>
      <c r="E32" s="8">
        <f>SUM(AVERAGEIF(E5:E31,"&gt;0"))</f>
        <v>73.25</v>
      </c>
      <c r="F32" s="8">
        <f>SUM(AVERAGEIF(F5:F31,"&gt;0"))</f>
        <v>91.838053097345124</v>
      </c>
      <c r="G32" s="14"/>
    </row>
    <row r="33" spans="1:7" s="10" customFormat="1" ht="14.25" x14ac:dyDescent="0.2">
      <c r="A33" s="9"/>
      <c r="B33" s="30"/>
      <c r="C33" s="19"/>
      <c r="G33" s="12"/>
    </row>
    <row r="34" spans="1:7" ht="15" x14ac:dyDescent="0.2">
      <c r="A34" s="18"/>
      <c r="B34" s="30"/>
      <c r="C34" s="25"/>
      <c r="D34" s="8"/>
      <c r="E34" s="8"/>
      <c r="F34" s="8"/>
    </row>
    <row r="35" spans="1:7" x14ac:dyDescent="0.2">
      <c r="A35" s="11"/>
      <c r="B35" s="30"/>
      <c r="C35" s="25"/>
      <c r="D35" s="12"/>
      <c r="E35" s="12"/>
    </row>
    <row r="36" spans="1:7" x14ac:dyDescent="0.2">
      <c r="A36" s="21"/>
      <c r="B36" s="33"/>
      <c r="C36" s="26"/>
      <c r="D36" s="22"/>
      <c r="E36" s="23"/>
    </row>
    <row r="37" spans="1:7" x14ac:dyDescent="0.2">
      <c r="A37" s="21"/>
      <c r="B37" s="34"/>
      <c r="C37" s="26"/>
      <c r="D37" s="22"/>
      <c r="E37" s="22"/>
      <c r="F37" s="12"/>
      <c r="G37"/>
    </row>
    <row r="38" spans="1:7" x14ac:dyDescent="0.2">
      <c r="A38" s="15"/>
      <c r="B38" s="17"/>
      <c r="C38" s="17"/>
      <c r="F38" s="12"/>
      <c r="G38"/>
    </row>
    <row r="39" spans="1:7" x14ac:dyDescent="0.2">
      <c r="B39" s="43"/>
      <c r="C39" s="26"/>
      <c r="D39" s="17"/>
      <c r="E39" s="17"/>
    </row>
    <row r="40" spans="1:7" x14ac:dyDescent="0.2">
      <c r="B40" s="30"/>
      <c r="C40" s="27"/>
      <c r="E40" s="20"/>
    </row>
    <row r="41" spans="1:7" x14ac:dyDescent="0.2">
      <c r="A41" s="15"/>
      <c r="B41" s="33"/>
      <c r="C41" s="35"/>
    </row>
    <row r="42" spans="1:7" x14ac:dyDescent="0.2">
      <c r="A42" s="15"/>
      <c r="B42" s="30"/>
      <c r="C42" s="25"/>
      <c r="D42" s="16"/>
    </row>
    <row r="43" spans="1:7" x14ac:dyDescent="0.2">
      <c r="A43" s="15"/>
      <c r="B43" s="10"/>
      <c r="C43" s="42"/>
    </row>
    <row r="44" spans="1:7" x14ac:dyDescent="0.2">
      <c r="B44" s="32"/>
      <c r="C44" s="35"/>
    </row>
    <row r="45" spans="1:7" x14ac:dyDescent="0.2">
      <c r="A45" s="16"/>
      <c r="B45" s="32"/>
      <c r="C45" s="35" t="s">
        <v>13</v>
      </c>
    </row>
    <row r="46" spans="1:7" x14ac:dyDescent="0.2">
      <c r="B46" s="30"/>
    </row>
    <row r="47" spans="1:7" x14ac:dyDescent="0.2">
      <c r="B47" s="30"/>
    </row>
    <row r="48" spans="1:7" x14ac:dyDescent="0.2">
      <c r="B48" s="30"/>
    </row>
    <row r="49" spans="2:2" x14ac:dyDescent="0.2">
      <c r="B49" s="30"/>
    </row>
    <row r="50" spans="2:2" x14ac:dyDescent="0.2">
      <c r="B50" s="30"/>
    </row>
    <row r="51" spans="2:2" x14ac:dyDescent="0.2">
      <c r="B51" s="30"/>
    </row>
    <row r="52" spans="2:2" x14ac:dyDescent="0.2">
      <c r="B52" s="31"/>
    </row>
    <row r="53" spans="2:2" x14ac:dyDescent="0.2">
      <c r="B53" s="30"/>
    </row>
    <row r="54" spans="2:2" x14ac:dyDescent="0.2">
      <c r="B54" s="30"/>
    </row>
    <row r="55" spans="2:2" x14ac:dyDescent="0.2">
      <c r="B55" s="30"/>
    </row>
    <row r="56" spans="2:2" x14ac:dyDescent="0.2">
      <c r="B56" s="30"/>
    </row>
    <row r="57" spans="2:2" x14ac:dyDescent="0.2">
      <c r="B57" s="30"/>
    </row>
    <row r="58" spans="2:2" x14ac:dyDescent="0.2">
      <c r="B58" s="30"/>
    </row>
    <row r="59" spans="2:2" x14ac:dyDescent="0.2">
      <c r="B59" s="30"/>
    </row>
  </sheetData>
  <mergeCells count="2">
    <mergeCell ref="C2:E2"/>
    <mergeCell ref="A1:E1"/>
  </mergeCells>
  <pageMargins left="1.25" right="1.25" top="1" bottom="1" header="0.5" footer="0.75"/>
  <pageSetup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PSK</dc:creator>
  <cp:lastModifiedBy>Paul Kelley</cp:lastModifiedBy>
  <dcterms:created xsi:type="dcterms:W3CDTF">2013-06-23T03:01:17Z</dcterms:created>
  <dcterms:modified xsi:type="dcterms:W3CDTF">2014-01-20T06:57:04Z</dcterms:modified>
</cp:coreProperties>
</file>